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8.4\projekty\3. Projekty Powiatu_zestawienia\1. Stan realizacji projektów PK\2025\2025\"/>
    </mc:Choice>
  </mc:AlternateContent>
  <xr:revisionPtr revIDLastSave="0" documentId="13_ncr:1_{C20CEE8D-D9AF-4824-B87B-33BFC6C3607E}" xr6:coauthVersionLast="47" xr6:coauthVersionMax="47" xr10:uidLastSave="{00000000-0000-0000-0000-000000000000}"/>
  <bookViews>
    <workbookView xWindow="-120" yWindow="-120" windowWidth="29040" windowHeight="15720" xr2:uid="{06D8061F-05FB-4137-9D2F-AD4B0620EC16}"/>
  </bookViews>
  <sheets>
    <sheet name="STAN REALIZACJ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H13" i="1"/>
  <c r="N7" i="1" l="1"/>
  <c r="L9" i="1"/>
  <c r="D16" i="1" l="1"/>
  <c r="E16" i="1"/>
  <c r="F16" i="1"/>
  <c r="G16" i="1"/>
  <c r="H16" i="1"/>
  <c r="I16" i="1"/>
  <c r="J16" i="1"/>
  <c r="K16" i="1"/>
  <c r="L16" i="1"/>
  <c r="C16" i="1"/>
  <c r="N6" i="1"/>
  <c r="N16" i="1" l="1"/>
  <c r="N14" i="1"/>
  <c r="N15" i="1" l="1"/>
  <c r="N12" i="1"/>
  <c r="N9" i="1"/>
  <c r="N13" i="1"/>
  <c r="N8" i="1"/>
  <c r="N11" i="1"/>
  <c r="N10" i="1" l="1"/>
</calcChain>
</file>

<file path=xl/sharedStrings.xml><?xml version="1.0" encoding="utf-8"?>
<sst xmlns="http://schemas.openxmlformats.org/spreadsheetml/2006/main" count="47" uniqueCount="38">
  <si>
    <t>Wydział Edukacji</t>
  </si>
  <si>
    <t>Wydział Ochrony Środowiska</t>
  </si>
  <si>
    <t>Wydział Geodezji, Kartogragii i Katastru</t>
  </si>
  <si>
    <t>Wydział Gospodarki Nieruchomościami</t>
  </si>
  <si>
    <t>Wydział Informatyki</t>
  </si>
  <si>
    <t>Powiatowe Centrum Pomocy Rodzinie w Krakowie</t>
  </si>
  <si>
    <t>Urząd Pracy Powiatu Krakowskiego</t>
  </si>
  <si>
    <t>Zarząd Dróg Powiatu Krakowskiego</t>
  </si>
  <si>
    <t>Wartość wsparcia zewnętrznego</t>
  </si>
  <si>
    <t>Poziom wykorzystania środków zewnętrznych</t>
  </si>
  <si>
    <t>Razem</t>
  </si>
  <si>
    <t>Lp.</t>
  </si>
  <si>
    <t>Całkowita wartość zadań</t>
  </si>
  <si>
    <t xml:space="preserve">Liczba zadań </t>
  </si>
  <si>
    <t>Zadania zakończone</t>
  </si>
  <si>
    <t>Zadania w realizacji</t>
  </si>
  <si>
    <t>Całkowita wartość zadań zakończonych</t>
  </si>
  <si>
    <t>Wartość wsparcia zewnętrznego zadań zakończonych</t>
  </si>
  <si>
    <t>Wartość wsparcia zewnętrznego zadań w trakcie realizacji</t>
  </si>
  <si>
    <t>Całkowita wartość zadań w realizacji</t>
  </si>
  <si>
    <t>Komórka/
jednostka organizacyjna</t>
  </si>
  <si>
    <t>Wydział Strategii i Rozwoju</t>
  </si>
  <si>
    <t>Wydział Inwestycji i Remontów</t>
  </si>
  <si>
    <t>ZBIORCZE ZESTAWIENIE DANYCH Z KOMÓREK I JEDNOSTEK ORGANIZACYJNYCH POWIATU KRAKOWSKIEGO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</si>
  <si>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</si>
  <si>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</si>
  <si>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</si>
  <si>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</si>
  <si>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</si>
  <si>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</si>
  <si>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</si>
  <si>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</si>
  <si>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</si>
  <si>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</si>
  <si>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-</t>
  </si>
  <si>
    <t>Załącznik nr 2</t>
  </si>
  <si>
    <t>STAN REALIZACJI PROJEKTÓW WSPÓŁFINANSOWANYCH LUB FINANSOWANYCH ZE ŹRÓDEŁ ZEWNĘTRZNYCH 
W  2025 ROKU</t>
  </si>
  <si>
    <t>Wartość otrzymanego wsparcia na dzień
 31.12.2025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</si>
</sst>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Red Hat Display"/>
      <charset val="238"/>
    </font>
    <font>
      <sz val="11"/>
      <color theme="1"/>
      <name val="Red Hat Display"/>
      <charset val="238"/>
    </font>
    <font>
      <sz val="11"/>
      <name val="Red Hat Display"/>
      <charset val="238"/>
    </font>
    <font>
      <b/>
      <sz val="14"/>
      <color theme="1"/>
      <name val="Red Hat Display"/>
      <charset val="238"/>
    </font>
    <font>
      <b/>
      <sz val="12"/>
      <color theme="1"/>
      <name val="Red Hat Display"/>
      <charset val="238"/>
    </font>
    <font>
      <sz val="8"/>
      <name val="Calibri"/>
      <family val="2"/>
      <charset val="238"/>
      <scheme val="minor"/>
    </font>
    <font>
      <sz val="10"/>
      <color theme="1"/>
      <name val="Red Hat Display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0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10" fontId="5" fillId="4" borderId="1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7" fillId="2" borderId="0" xfId="0" applyFont="1" applyFill="1" applyAlignment="1">
      <alignment horizontal="right" vertical="center" wrapText="1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0" fontId="2" fillId="3" borderId="2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0" fontId="2" fillId="3" borderId="5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4" borderId="7" xfId="0" applyFont="1" applyFill="1" applyBorder="1" applyAlignment="1">
      <alignment horizontal="right" vertical="center" wrapText="1"/>
    </xf>
    <xf numFmtId="0" fontId="5" fillId="4" borderId="8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C6B2C-628D-4019-A52E-B8CA7BC87942}">
  <sheetPr>
    <pageSetUpPr fitToPage="1"/>
  </sheetPr>
  <dimension ref="A1:S25"/>
  <sheetViews>
    <sheetView tabSelected="1" zoomScale="96" zoomScaleNormal="96" workbookViewId="0">
      <selection activeCell="I16" sqref="I16"/>
    </sheetView>
  </sheetViews>
  <sheetFormatPr defaultRowHeight="15" x14ac:dyDescent="0.25"/>
  <cols>
    <col min="1" max="1" width="3.85546875" customWidth="1"/>
    <col min="2" max="2" width="18.28515625" customWidth="1"/>
    <col min="3" max="3" width="8" customWidth="1"/>
    <col min="4" max="4" width="13.28515625" customWidth="1"/>
    <col min="5" max="5" width="10.5703125" customWidth="1"/>
    <col min="6" max="6" width="21" customWidth="1"/>
    <col min="7" max="7" width="19.5703125" customWidth="1"/>
    <col min="8" max="8" width="21" customWidth="1"/>
    <col min="9" max="9" width="20.28515625" customWidth="1"/>
    <col min="10" max="10" width="20.140625" customWidth="1"/>
    <col min="11" max="11" width="19.85546875" customWidth="1"/>
    <col min="12" max="12" width="20.42578125" customWidth="1"/>
    <col min="13" max="13" width="0.140625" hidden="1" customWidth="1"/>
    <col min="14" max="14" width="15.7109375" customWidth="1"/>
    <col min="16" max="16" width="14.85546875" bestFit="1" customWidth="1"/>
    <col min="18" max="18" width="11.42578125" customWidth="1"/>
    <col min="19" max="19" width="12.28515625" customWidth="1"/>
  </cols>
  <sheetData>
    <row r="1" spans="1:19" x14ac:dyDescent="0.25">
      <c r="N1" s="28" t="s">
        <v>35</v>
      </c>
    </row>
    <row r="2" spans="1:19" ht="48.75" customHeight="1" x14ac:dyDescent="0.25">
      <c r="A2" s="1"/>
      <c r="B2" s="50" t="s">
        <v>36</v>
      </c>
      <c r="C2" s="50"/>
      <c r="D2" s="50"/>
      <c r="E2" s="50"/>
      <c r="F2" s="50"/>
      <c r="G2" s="50"/>
      <c r="H2" s="50"/>
      <c r="I2" s="50"/>
      <c r="J2" s="50"/>
      <c r="K2" s="51"/>
      <c r="L2" s="51"/>
    </row>
    <row r="3" spans="1:19" ht="19.5" x14ac:dyDescent="0.25">
      <c r="B3" s="10"/>
      <c r="C3" s="10"/>
      <c r="D3" s="10"/>
      <c r="E3" s="10"/>
      <c r="F3" s="10"/>
      <c r="G3" s="10"/>
      <c r="H3" s="10"/>
      <c r="I3" s="10"/>
      <c r="J3" s="10"/>
    </row>
    <row r="4" spans="1:19" ht="39.75" customHeight="1" x14ac:dyDescent="0.25">
      <c r="B4" s="52" t="s">
        <v>23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9"/>
    </row>
    <row r="5" spans="1:19" ht="77.25" customHeight="1" x14ac:dyDescent="0.25">
      <c r="A5" s="17" t="s">
        <v>11</v>
      </c>
      <c r="B5" s="18" t="s">
        <v>20</v>
      </c>
      <c r="C5" s="18" t="s">
        <v>13</v>
      </c>
      <c r="D5" s="18" t="s">
        <v>14</v>
      </c>
      <c r="E5" s="18" t="s">
        <v>15</v>
      </c>
      <c r="F5" s="18" t="s">
        <v>12</v>
      </c>
      <c r="G5" s="18" t="s">
        <v>16</v>
      </c>
      <c r="H5" s="18" t="s">
        <v>19</v>
      </c>
      <c r="I5" s="18" t="s">
        <v>8</v>
      </c>
      <c r="J5" s="18" t="s">
        <v>17</v>
      </c>
      <c r="K5" s="19" t="s">
        <v>18</v>
      </c>
      <c r="L5" s="18" t="s">
        <v>37</v>
      </c>
      <c r="M5" s="20"/>
      <c r="N5" s="21" t="s">
        <v>9</v>
      </c>
      <c r="O5" s="2"/>
    </row>
    <row r="6" spans="1:19" ht="29.25" customHeight="1" x14ac:dyDescent="0.25">
      <c r="A6" s="16" t="s">
        <v>24</v>
      </c>
      <c r="B6" s="16" t="s">
        <v>0</v>
      </c>
      <c r="C6" s="16">
        <v>33</v>
      </c>
      <c r="D6" s="16">
        <v>18</v>
      </c>
      <c r="E6" s="16">
        <v>15</v>
      </c>
      <c r="F6" s="37">
        <v>7250669.9100000001</v>
      </c>
      <c r="G6" s="37">
        <v>2342395.94</v>
      </c>
      <c r="H6" s="37">
        <v>4908273.97</v>
      </c>
      <c r="I6" s="37">
        <v>6599832.0600000005</v>
      </c>
      <c r="J6" s="37">
        <v>2154931.3400000003</v>
      </c>
      <c r="K6" s="41">
        <v>4444900.72</v>
      </c>
      <c r="L6" s="37">
        <v>4439608.4200000009</v>
      </c>
      <c r="M6" s="38"/>
      <c r="N6" s="39">
        <f t="shared" ref="N6:N12" si="0">L6/I6</f>
        <v>0.67268505920133981</v>
      </c>
    </row>
    <row r="7" spans="1:19" ht="52.5" customHeight="1" x14ac:dyDescent="0.25">
      <c r="A7" s="8" t="s">
        <v>25</v>
      </c>
      <c r="B7" s="13" t="s">
        <v>2</v>
      </c>
      <c r="C7" s="13">
        <v>23</v>
      </c>
      <c r="D7" s="13">
        <v>23</v>
      </c>
      <c r="E7" s="13">
        <v>0</v>
      </c>
      <c r="F7" s="31">
        <v>283633</v>
      </c>
      <c r="G7" s="31">
        <v>283633</v>
      </c>
      <c r="H7" s="14" t="s">
        <v>34</v>
      </c>
      <c r="I7" s="31">
        <v>171530</v>
      </c>
      <c r="J7" s="31">
        <v>171530</v>
      </c>
      <c r="K7" s="14" t="s">
        <v>34</v>
      </c>
      <c r="L7" s="31">
        <v>171530</v>
      </c>
      <c r="M7" s="15"/>
      <c r="N7" s="11">
        <f>L7/J7</f>
        <v>1</v>
      </c>
    </row>
    <row r="8" spans="1:19" ht="66" customHeight="1" x14ac:dyDescent="0.25">
      <c r="A8" s="16" t="s">
        <v>26</v>
      </c>
      <c r="B8" s="22" t="s">
        <v>3</v>
      </c>
      <c r="C8" s="16">
        <v>2</v>
      </c>
      <c r="D8" s="16">
        <v>2</v>
      </c>
      <c r="E8" s="16">
        <v>0</v>
      </c>
      <c r="F8" s="37">
        <v>24114818.710000001</v>
      </c>
      <c r="G8" s="37">
        <v>24114818.710000001</v>
      </c>
      <c r="H8" s="37" t="s">
        <v>34</v>
      </c>
      <c r="I8" s="37">
        <v>24114818.710000001</v>
      </c>
      <c r="J8" s="37">
        <v>24114818.710000001</v>
      </c>
      <c r="K8" s="37" t="s">
        <v>34</v>
      </c>
      <c r="L8" s="37">
        <v>24114818.710000001</v>
      </c>
      <c r="M8" s="38"/>
      <c r="N8" s="39">
        <f t="shared" si="0"/>
        <v>1</v>
      </c>
    </row>
    <row r="9" spans="1:19" ht="31.5" customHeight="1" x14ac:dyDescent="0.25">
      <c r="A9" s="8" t="s">
        <v>27</v>
      </c>
      <c r="B9" s="13" t="s">
        <v>4</v>
      </c>
      <c r="C9" s="8">
        <v>1</v>
      </c>
      <c r="D9" s="8">
        <v>0</v>
      </c>
      <c r="E9" s="8">
        <v>1</v>
      </c>
      <c r="F9" s="14">
        <v>982514.91</v>
      </c>
      <c r="G9" s="14" t="s">
        <v>34</v>
      </c>
      <c r="H9" s="32">
        <v>982514.91</v>
      </c>
      <c r="I9" s="32">
        <v>844962.88</v>
      </c>
      <c r="J9" s="32" t="s">
        <v>34</v>
      </c>
      <c r="K9" s="32">
        <v>844962.88</v>
      </c>
      <c r="L9" s="35">
        <f>K9</f>
        <v>844962.88</v>
      </c>
      <c r="M9" s="29"/>
      <c r="N9" s="33">
        <f t="shared" si="0"/>
        <v>1</v>
      </c>
    </row>
    <row r="10" spans="1:19" ht="44.25" customHeight="1" x14ac:dyDescent="0.25">
      <c r="A10" s="16" t="s">
        <v>28</v>
      </c>
      <c r="B10" s="22" t="s">
        <v>22</v>
      </c>
      <c r="C10" s="16">
        <v>4</v>
      </c>
      <c r="D10" s="16">
        <v>3</v>
      </c>
      <c r="E10" s="16">
        <v>1</v>
      </c>
      <c r="F10" s="37">
        <v>30311783.289999999</v>
      </c>
      <c r="G10" s="37">
        <v>4815533.92</v>
      </c>
      <c r="H10" s="37">
        <v>25496249.370000001</v>
      </c>
      <c r="I10" s="40">
        <v>17510000</v>
      </c>
      <c r="J10" s="40">
        <v>2510000</v>
      </c>
      <c r="K10" s="41">
        <v>15000000</v>
      </c>
      <c r="L10" s="37">
        <v>2510000</v>
      </c>
      <c r="M10" s="38"/>
      <c r="N10" s="39">
        <f t="shared" si="0"/>
        <v>0.1433466590519703</v>
      </c>
    </row>
    <row r="11" spans="1:19" ht="37.5" customHeight="1" x14ac:dyDescent="0.25">
      <c r="A11" s="36" t="s">
        <v>29</v>
      </c>
      <c r="B11" s="12" t="s">
        <v>1</v>
      </c>
      <c r="C11" s="12">
        <v>1</v>
      </c>
      <c r="D11" s="12">
        <v>0</v>
      </c>
      <c r="E11" s="12">
        <v>1</v>
      </c>
      <c r="F11" s="34">
        <v>1022079</v>
      </c>
      <c r="G11" s="34" t="s">
        <v>34</v>
      </c>
      <c r="H11" s="34">
        <v>1022079</v>
      </c>
      <c r="I11" s="34">
        <v>970978</v>
      </c>
      <c r="J11" s="34" t="s">
        <v>34</v>
      </c>
      <c r="K11" s="34">
        <v>970978</v>
      </c>
      <c r="L11" s="34">
        <v>576326.5</v>
      </c>
      <c r="M11" s="30"/>
      <c r="N11" s="33">
        <f t="shared" si="0"/>
        <v>0.59355258306573377</v>
      </c>
      <c r="O11" s="2"/>
    </row>
    <row r="12" spans="1:19" ht="60.75" customHeight="1" x14ac:dyDescent="0.25">
      <c r="A12" s="16" t="s">
        <v>30</v>
      </c>
      <c r="B12" s="22" t="s">
        <v>5</v>
      </c>
      <c r="C12" s="16">
        <v>10</v>
      </c>
      <c r="D12" s="16">
        <v>7</v>
      </c>
      <c r="E12" s="16">
        <v>3</v>
      </c>
      <c r="F12" s="37">
        <v>9197186.0899999999</v>
      </c>
      <c r="G12" s="37">
        <v>6082420.580000001</v>
      </c>
      <c r="H12" s="37">
        <v>3114765.51</v>
      </c>
      <c r="I12" s="37">
        <v>9197186.0899999999</v>
      </c>
      <c r="J12" s="37">
        <v>6082420.580000001</v>
      </c>
      <c r="K12" s="41">
        <v>3114765.51</v>
      </c>
      <c r="L12" s="37">
        <v>5876826.4699999997</v>
      </c>
      <c r="M12" s="38"/>
      <c r="N12" s="39">
        <f t="shared" si="0"/>
        <v>0.63898092443620436</v>
      </c>
    </row>
    <row r="13" spans="1:19" ht="42" customHeight="1" x14ac:dyDescent="0.25">
      <c r="A13" s="36" t="s">
        <v>31</v>
      </c>
      <c r="B13" s="13" t="s">
        <v>21</v>
      </c>
      <c r="C13" s="36">
        <v>7</v>
      </c>
      <c r="D13" s="36">
        <v>0</v>
      </c>
      <c r="E13" s="36">
        <v>7</v>
      </c>
      <c r="F13" s="32">
        <v>23015896.460000001</v>
      </c>
      <c r="G13" s="34" t="s">
        <v>34</v>
      </c>
      <c r="H13" s="32">
        <f>F13</f>
        <v>23015896.460000001</v>
      </c>
      <c r="I13" s="32">
        <v>19990944.390000001</v>
      </c>
      <c r="J13" s="34" t="s">
        <v>34</v>
      </c>
      <c r="K13" s="32">
        <f>I13</f>
        <v>19990944.390000001</v>
      </c>
      <c r="L13" s="32">
        <v>6893377.2699999996</v>
      </c>
      <c r="M13" s="9"/>
      <c r="N13" s="33">
        <f t="shared" ref="N13:N15" si="1">L13/I13</f>
        <v>0.34482499353298435</v>
      </c>
    </row>
    <row r="14" spans="1:19" ht="56.25" customHeight="1" x14ac:dyDescent="0.25">
      <c r="A14" s="16" t="s">
        <v>32</v>
      </c>
      <c r="B14" s="22" t="s">
        <v>6</v>
      </c>
      <c r="C14" s="16">
        <v>12</v>
      </c>
      <c r="D14" s="16">
        <v>8</v>
      </c>
      <c r="E14" s="42">
        <v>4</v>
      </c>
      <c r="F14" s="37">
        <v>46503721.290000007</v>
      </c>
      <c r="G14" s="37">
        <v>31570851.380000003</v>
      </c>
      <c r="H14" s="37">
        <v>14932869.91</v>
      </c>
      <c r="I14" s="37">
        <v>46503721.290000007</v>
      </c>
      <c r="J14" s="37">
        <v>31570851.380000003</v>
      </c>
      <c r="K14" s="43">
        <v>14932869.91</v>
      </c>
      <c r="L14" s="37">
        <v>44485296.030000001</v>
      </c>
      <c r="M14" s="38"/>
      <c r="N14" s="44">
        <f>L14/I14</f>
        <v>0.95659647864709618</v>
      </c>
      <c r="O14" s="5"/>
      <c r="R14" s="7"/>
      <c r="S14" s="7"/>
    </row>
    <row r="15" spans="1:19" ht="68.25" customHeight="1" thickBot="1" x14ac:dyDescent="0.3">
      <c r="A15" s="36" t="s">
        <v>33</v>
      </c>
      <c r="B15" s="45" t="s">
        <v>7</v>
      </c>
      <c r="C15" s="46">
        <v>13</v>
      </c>
      <c r="D15" s="46">
        <v>8</v>
      </c>
      <c r="E15" s="46">
        <v>5</v>
      </c>
      <c r="F15" s="47">
        <v>162436663.03000003</v>
      </c>
      <c r="G15" s="47">
        <v>80865636.750000015</v>
      </c>
      <c r="H15" s="47">
        <v>81571026.280000001</v>
      </c>
      <c r="I15" s="47">
        <v>109593916.43000001</v>
      </c>
      <c r="J15" s="47">
        <v>61447151.810000002</v>
      </c>
      <c r="K15" s="48">
        <v>48146764.620000005</v>
      </c>
      <c r="L15" s="47">
        <v>87039359.689999998</v>
      </c>
      <c r="M15" s="9"/>
      <c r="N15" s="49">
        <f t="shared" si="1"/>
        <v>0.79419882531156649</v>
      </c>
      <c r="P15" s="27"/>
    </row>
    <row r="16" spans="1:19" ht="28.5" customHeight="1" thickBot="1" x14ac:dyDescent="0.3">
      <c r="A16" s="54" t="s">
        <v>10</v>
      </c>
      <c r="B16" s="55"/>
      <c r="C16" s="23">
        <f>SUM(C6:C15)</f>
        <v>106</v>
      </c>
      <c r="D16" s="23">
        <f t="shared" ref="D16:L16" si="2">SUM(D6:D15)</f>
        <v>69</v>
      </c>
      <c r="E16" s="23">
        <f t="shared" si="2"/>
        <v>37</v>
      </c>
      <c r="F16" s="24">
        <f t="shared" si="2"/>
        <v>305118965.69000006</v>
      </c>
      <c r="G16" s="24">
        <f t="shared" si="2"/>
        <v>150075290.28000003</v>
      </c>
      <c r="H16" s="24">
        <f t="shared" si="2"/>
        <v>155043675.41</v>
      </c>
      <c r="I16" s="24">
        <f t="shared" si="2"/>
        <v>235497889.85000002</v>
      </c>
      <c r="J16" s="24">
        <f t="shared" si="2"/>
        <v>128051703.82000001</v>
      </c>
      <c r="K16" s="24">
        <f t="shared" si="2"/>
        <v>107446186.03</v>
      </c>
      <c r="L16" s="24">
        <f t="shared" si="2"/>
        <v>176952105.97</v>
      </c>
      <c r="M16" s="25"/>
      <c r="N16" s="26">
        <f>L16/I16</f>
        <v>0.75139571773959135</v>
      </c>
    </row>
    <row r="17" spans="1:12" x14ac:dyDescent="0.25">
      <c r="A17" s="3"/>
      <c r="B17" s="2"/>
      <c r="C17" s="4"/>
      <c r="D17" s="4"/>
      <c r="E17" s="4"/>
      <c r="F17" s="5"/>
      <c r="G17" s="5"/>
      <c r="H17" s="5"/>
      <c r="I17" s="5"/>
      <c r="J17" s="5"/>
      <c r="K17" s="5"/>
      <c r="L17" s="5"/>
    </row>
    <row r="18" spans="1:12" x14ac:dyDescent="0.25">
      <c r="A18" s="6"/>
      <c r="B18" s="2"/>
      <c r="C18" s="4"/>
      <c r="D18" s="4"/>
      <c r="E18" s="4"/>
      <c r="F18" s="5"/>
      <c r="G18" s="5"/>
      <c r="H18" s="5"/>
      <c r="I18" s="5"/>
      <c r="J18" s="5"/>
      <c r="K18" s="5"/>
      <c r="L18" s="5"/>
    </row>
    <row r="19" spans="1:12" x14ac:dyDescent="0.25">
      <c r="A19" s="3"/>
      <c r="B19" s="2"/>
      <c r="C19" s="4"/>
      <c r="D19" s="4"/>
      <c r="E19" s="4"/>
    </row>
    <row r="20" spans="1:12" x14ac:dyDescent="0.25">
      <c r="A20" s="3"/>
      <c r="B20" s="2"/>
      <c r="C20" s="4"/>
      <c r="D20" s="4"/>
      <c r="E20" s="4"/>
    </row>
    <row r="21" spans="1:12" x14ac:dyDescent="0.25">
      <c r="B21" s="2"/>
      <c r="C21" s="4"/>
      <c r="D21" s="4"/>
      <c r="E21" s="4"/>
    </row>
    <row r="22" spans="1:12" x14ac:dyDescent="0.25">
      <c r="B22" s="2"/>
    </row>
    <row r="23" spans="1:12" x14ac:dyDescent="0.25">
      <c r="B23" s="2"/>
    </row>
    <row r="24" spans="1:12" x14ac:dyDescent="0.25">
      <c r="B24" s="1"/>
    </row>
    <row r="25" spans="1:12" x14ac:dyDescent="0.25">
      <c r="B25" s="1"/>
    </row>
  </sheetData>
  <mergeCells count="3">
    <mergeCell ref="B2:L2"/>
    <mergeCell ref="B4:L4"/>
    <mergeCell ref="A16:B16"/>
  </mergeCells>
  <phoneticPr fontId="6" type="noConversion"/>
  <pageMargins left="0.7" right="0.7" top="0.75" bottom="0.75" header="0.3" footer="0.3"/>
  <pageSetup paperSize="8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STAN REALIZACJI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Koszowska</dc:creator>
  <cp:lastModifiedBy>Robert Pająk</cp:lastModifiedBy>
  <cp:lastPrinted>2025-08-07T12:10:49Z</cp:lastPrinted>
  <dcterms:created xsi:type="dcterms:W3CDTF">2024-07-16T11:57:20Z</dcterms:created>
  <dcterms:modified xsi:type="dcterms:W3CDTF">2026-02-10T09:25:28Z</dcterms:modified>
</cp:coreProperties>
</file>